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<sst xmlns="http://schemas.openxmlformats.org/spreadsheetml/2006/main" count="104" uniqueCount="65">
  <si>
    <t>附件</t>
  </si>
  <si>
    <t>2023年度黑龙江省生物医药产品完成临床试验等政策拟奖励名单</t>
  </si>
  <si>
    <t>一、生物医药产品完成临床试验奖励政策</t>
  </si>
  <si>
    <t>序号</t>
  </si>
  <si>
    <t>企业名称</t>
  </si>
  <si>
    <t>拟奖励资金额（万元）</t>
  </si>
  <si>
    <t>乐泰药业有限公司</t>
  </si>
  <si>
    <t>二、药品通过仿制药一致性评价奖励政策</t>
  </si>
  <si>
    <t>多多药业有限公司</t>
  </si>
  <si>
    <t>哈药集团三精制药有限公司</t>
  </si>
  <si>
    <t>哈药集团生物工程有限公司</t>
  </si>
  <si>
    <t>哈尔滨三联药业股份有限公司</t>
  </si>
  <si>
    <t>400</t>
  </si>
  <si>
    <t>三、医药大品种二次开发奖励政策</t>
  </si>
  <si>
    <t>黑龙江参鸽药业有限公司</t>
  </si>
  <si>
    <t>黑龙江葵花药业股份有限公司</t>
  </si>
  <si>
    <t>四、药品产业化奖励政策</t>
  </si>
  <si>
    <t>兰西哈三联制药有限公司</t>
  </si>
  <si>
    <t>哈尔滨田美药业股份有限公司</t>
  </si>
  <si>
    <t>哈尔滨吉象隆生物技术有限公司</t>
  </si>
  <si>
    <t>哈尔滨三三药业有限公司</t>
  </si>
  <si>
    <t>五、医疗器械产业化奖励政策</t>
  </si>
  <si>
    <t>黑龙江升华医疗器械有限公司</t>
  </si>
  <si>
    <t>齐齐哈尔市祥和中医器械有限责任公司</t>
  </si>
  <si>
    <t>黑龙江为麦医疗器械有限公司</t>
  </si>
  <si>
    <t>哈尔滨美顿医疗科技有限公司</t>
  </si>
  <si>
    <t>黑龙江瑞之家汉麻生物医药科技有限公司</t>
  </si>
  <si>
    <t>黑龙江精确医疗科技有限公司</t>
  </si>
  <si>
    <t>六、中药材加工项目奖励政策</t>
  </si>
  <si>
    <t>黑龙江珍草堂药业有限公司</t>
  </si>
  <si>
    <t>黑龙江雪灵峰中药饮片有限公司</t>
  </si>
  <si>
    <t>齐齐哈尔尚宏北药科技有限公司</t>
  </si>
  <si>
    <t>哈尔滨康泽源药业有限公司</t>
  </si>
  <si>
    <t>七、上市许可持有人（注册人）委托生产奖励政策</t>
  </si>
  <si>
    <t>黑龙江博宇制药有限公司</t>
  </si>
  <si>
    <t>伊春五加参药业有限责任公司</t>
  </si>
  <si>
    <t>黑龙江省林宝药业有限责任公司</t>
  </si>
  <si>
    <t>哈尔滨华瑞生化药业有限责任公司</t>
  </si>
  <si>
    <t>哈尔滨儿童制药厂有限公司</t>
  </si>
  <si>
    <t>哈尔滨誉衡制药有限公司</t>
  </si>
  <si>
    <t>哈尔滨力强药业有限责任公司</t>
  </si>
  <si>
    <t>八、盘活省内闲置品种奖励政策</t>
  </si>
  <si>
    <t>黑龙江金九药业股份有限公司</t>
  </si>
  <si>
    <t>黑龙江全乐制药有限公司</t>
  </si>
  <si>
    <t>黑龙江鼎恒升药业有限公司</t>
  </si>
  <si>
    <t>九、支持生物领域企业扩大规模政策</t>
  </si>
  <si>
    <t>大兴安岭天草药业有限公司</t>
  </si>
  <si>
    <t>国投生物能源（海伦）有限公司</t>
  </si>
  <si>
    <t>齐齐哈尔恒鑫医疗用品有限公司</t>
  </si>
  <si>
    <t>哈药集团中药有限公司</t>
  </si>
  <si>
    <t>十、支持生物医药企业快速发展政策</t>
  </si>
  <si>
    <t>龙晖药业有限公司</t>
  </si>
  <si>
    <t>哈尔滨市康隆药业有限责任公司</t>
  </si>
  <si>
    <t>哈尔滨瀚邦医疗科技有限公司</t>
  </si>
  <si>
    <t>十一、支持重点产业项目建设政策</t>
  </si>
  <si>
    <t>黑龙江联顺生物科技有限公司</t>
  </si>
  <si>
    <t>黑龙江诺潽生物科技有限公司</t>
  </si>
  <si>
    <t>肇东星湖生物科技有限公司</t>
  </si>
  <si>
    <t>黑龙江新和成生物科技有限公司</t>
  </si>
  <si>
    <t>京粮龙江生物工程有限公司</t>
  </si>
  <si>
    <t>黑龙江华瑞生物科技有限公司</t>
  </si>
  <si>
    <t>十二、支持医药企业服务平台建设政策</t>
  </si>
  <si>
    <t>企业（机构）名称</t>
  </si>
  <si>
    <t>十三、支持医药企业服务平台做大做强政策</t>
  </si>
  <si>
    <t>黑龙江芊芊电子商务有限公司</t>
  </si>
</sst>
</file>

<file path=xl/styles.xml><?xml version="1.0" encoding="utf-8"?>
<styleSheet xmlns="http://schemas.openxmlformats.org/spreadsheetml/2006/main">
  <numFmts count="8">
    <numFmt numFmtId="176" formatCode="0_ "/>
    <numFmt numFmtId="177" formatCode="#,##0_ "/>
    <numFmt numFmtId="178" formatCode="0.00_ "/>
    <numFmt numFmtId="179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28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179" fontId="0" fillId="0" borderId="0" xfId="0" applyNumberForma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178" fontId="4" fillId="0" borderId="0" xfId="0" applyNumberFormat="true" applyFont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179" fontId="5" fillId="0" borderId="4" xfId="0" applyNumberFormat="true" applyFon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177" fontId="0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179" fontId="0" fillId="0" borderId="4" xfId="0" applyNumberFormat="true" applyFont="true" applyFill="true" applyBorder="true" applyAlignment="true">
      <alignment vertical="center" wrapText="true"/>
    </xf>
    <xf numFmtId="0" fontId="0" fillId="0" borderId="4" xfId="0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179" fontId="0" fillId="0" borderId="4" xfId="0" applyNumberFormat="true" applyFill="true" applyBorder="true" applyAlignment="true">
      <alignment horizontal="center" vertical="center" wrapText="true"/>
    </xf>
    <xf numFmtId="177" fontId="2" fillId="0" borderId="4" xfId="0" applyNumberFormat="true" applyFont="true" applyFill="true" applyBorder="true" applyAlignment="true">
      <alignment horizontal="center" vertical="center" wrapText="true"/>
    </xf>
    <xf numFmtId="177" fontId="0" fillId="0" borderId="4" xfId="0" applyNumberFormat="true" applyFill="true" applyBorder="true" applyAlignment="true">
      <alignment horizontal="center" vertical="center" wrapText="true"/>
    </xf>
    <xf numFmtId="179" fontId="0" fillId="0" borderId="4" xfId="0" applyNumberFormat="true" applyFill="true" applyBorder="true" applyAlignment="true">
      <alignment horizontal="left" vertical="center" wrapText="true"/>
    </xf>
    <xf numFmtId="179" fontId="2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78"/>
  <sheetViews>
    <sheetView tabSelected="1" view="pageBreakPreview" zoomScaleNormal="85" zoomScaleSheetLayoutView="100" workbookViewId="0">
      <selection activeCell="A2" sqref="A2:C2"/>
    </sheetView>
  </sheetViews>
  <sheetFormatPr defaultColWidth="9" defaultRowHeight="30" customHeight="true" outlineLevelCol="2"/>
  <cols>
    <col min="1" max="1" width="6.125" style="1" customWidth="true"/>
    <col min="2" max="2" width="55" style="1" customWidth="true"/>
    <col min="3" max="3" width="35.75" style="7" customWidth="true"/>
    <col min="4" max="16369" width="9" style="1"/>
  </cols>
  <sheetData>
    <row r="1" customHeight="true" spans="1:1">
      <c r="A1" s="8" t="s">
        <v>0</v>
      </c>
    </row>
    <row r="2" s="1" customFormat="true" ht="74" customHeight="true" spans="1:3">
      <c r="A2" s="9" t="s">
        <v>1</v>
      </c>
      <c r="B2" s="9"/>
      <c r="C2" s="9"/>
    </row>
    <row r="3" s="1" customFormat="true" ht="18" customHeight="true" spans="1:3">
      <c r="A3" s="9"/>
      <c r="B3" s="9"/>
      <c r="C3" s="10"/>
    </row>
    <row r="4" s="2" customFormat="true" customHeight="true" spans="1:3">
      <c r="A4" s="11" t="s">
        <v>2</v>
      </c>
      <c r="B4" s="12"/>
      <c r="C4" s="13"/>
    </row>
    <row r="5" s="3" customFormat="true" customHeight="true" spans="1:3">
      <c r="A5" s="14" t="s">
        <v>3</v>
      </c>
      <c r="B5" s="14" t="s">
        <v>4</v>
      </c>
      <c r="C5" s="15" t="s">
        <v>5</v>
      </c>
    </row>
    <row r="6" s="1" customFormat="true" customHeight="true" spans="1:3">
      <c r="A6" s="16">
        <v>1</v>
      </c>
      <c r="B6" s="17" t="s">
        <v>6</v>
      </c>
      <c r="C6" s="18">
        <v>600</v>
      </c>
    </row>
    <row r="7" s="2" customFormat="true" customHeight="true" spans="1:3">
      <c r="A7" s="19" t="s">
        <v>7</v>
      </c>
      <c r="B7" s="14"/>
      <c r="C7" s="20"/>
    </row>
    <row r="8" s="3" customFormat="true" customHeight="true" spans="1:3">
      <c r="A8" s="14" t="s">
        <v>3</v>
      </c>
      <c r="B8" s="14" t="s">
        <v>4</v>
      </c>
      <c r="C8" s="15" t="s">
        <v>5</v>
      </c>
    </row>
    <row r="9" s="1" customFormat="true" customHeight="true" spans="1:3">
      <c r="A9" s="16">
        <v>1</v>
      </c>
      <c r="B9" s="21" t="s">
        <v>8</v>
      </c>
      <c r="C9" s="22">
        <v>200</v>
      </c>
    </row>
    <row r="10" s="1" customFormat="true" customHeight="true" spans="1:3">
      <c r="A10" s="16">
        <v>2</v>
      </c>
      <c r="B10" s="21" t="s">
        <v>9</v>
      </c>
      <c r="C10" s="22">
        <v>100</v>
      </c>
    </row>
    <row r="11" s="1" customFormat="true" customHeight="true" spans="1:3">
      <c r="A11" s="16">
        <v>3</v>
      </c>
      <c r="B11" s="21" t="s">
        <v>10</v>
      </c>
      <c r="C11" s="22">
        <v>100</v>
      </c>
    </row>
    <row r="12" s="1" customFormat="true" customHeight="true" spans="1:3">
      <c r="A12" s="16">
        <v>4</v>
      </c>
      <c r="B12" s="21" t="s">
        <v>11</v>
      </c>
      <c r="C12" s="22" t="s">
        <v>12</v>
      </c>
    </row>
    <row r="13" s="2" customFormat="true" customHeight="true" spans="1:3">
      <c r="A13" s="19" t="s">
        <v>13</v>
      </c>
      <c r="B13" s="14"/>
      <c r="C13" s="23"/>
    </row>
    <row r="14" s="3" customFormat="true" customHeight="true" spans="1:3">
      <c r="A14" s="14" t="s">
        <v>3</v>
      </c>
      <c r="B14" s="14" t="s">
        <v>4</v>
      </c>
      <c r="C14" s="15" t="s">
        <v>5</v>
      </c>
    </row>
    <row r="15" s="4" customFormat="true" customHeight="true" spans="1:3">
      <c r="A15" s="17">
        <v>1</v>
      </c>
      <c r="B15" s="17" t="s">
        <v>14</v>
      </c>
      <c r="C15" s="24">
        <v>300</v>
      </c>
    </row>
    <row r="16" s="1" customFormat="true" customHeight="true" spans="1:3">
      <c r="A16" s="16">
        <v>2</v>
      </c>
      <c r="B16" s="21" t="s">
        <v>9</v>
      </c>
      <c r="C16" s="25">
        <v>500</v>
      </c>
    </row>
    <row r="17" s="1" customFormat="true" customHeight="true" spans="1:3">
      <c r="A17" s="16">
        <v>3</v>
      </c>
      <c r="B17" s="21" t="s">
        <v>15</v>
      </c>
      <c r="C17" s="25">
        <v>300</v>
      </c>
    </row>
    <row r="18" s="2" customFormat="true" customHeight="true" spans="1:3">
      <c r="A18" s="19" t="s">
        <v>16</v>
      </c>
      <c r="B18" s="14"/>
      <c r="C18" s="26"/>
    </row>
    <row r="19" s="3" customFormat="true" customHeight="true" spans="1:3">
      <c r="A19" s="14" t="s">
        <v>3</v>
      </c>
      <c r="B19" s="14" t="s">
        <v>4</v>
      </c>
      <c r="C19" s="15" t="s">
        <v>5</v>
      </c>
    </row>
    <row r="20" s="1" customFormat="true" customHeight="true" spans="1:3">
      <c r="A20" s="16">
        <v>1</v>
      </c>
      <c r="B20" s="16" t="s">
        <v>17</v>
      </c>
      <c r="C20" s="25">
        <v>300</v>
      </c>
    </row>
    <row r="21" s="5" customFormat="true" customHeight="true" spans="1:3">
      <c r="A21" s="16">
        <v>2</v>
      </c>
      <c r="B21" s="17" t="s">
        <v>18</v>
      </c>
      <c r="C21" s="25">
        <v>500</v>
      </c>
    </row>
    <row r="22" s="1" customFormat="true" customHeight="true" spans="1:3">
      <c r="A22" s="16">
        <v>3</v>
      </c>
      <c r="B22" s="17" t="s">
        <v>19</v>
      </c>
      <c r="C22" s="25">
        <v>300</v>
      </c>
    </row>
    <row r="23" s="1" customFormat="true" customHeight="true" spans="1:3">
      <c r="A23" s="16">
        <v>4</v>
      </c>
      <c r="B23" s="17" t="s">
        <v>11</v>
      </c>
      <c r="C23" s="25">
        <v>300</v>
      </c>
    </row>
    <row r="24" s="1" customFormat="true" customHeight="true" spans="1:3">
      <c r="A24" s="16">
        <v>5</v>
      </c>
      <c r="B24" s="17" t="s">
        <v>20</v>
      </c>
      <c r="C24" s="25">
        <v>300</v>
      </c>
    </row>
    <row r="25" s="2" customFormat="true" customHeight="true" spans="1:3">
      <c r="A25" s="19" t="s">
        <v>21</v>
      </c>
      <c r="B25" s="14"/>
      <c r="C25" s="26"/>
    </row>
    <row r="26" s="3" customFormat="true" customHeight="true" spans="1:3">
      <c r="A26" s="14" t="s">
        <v>3</v>
      </c>
      <c r="B26" s="14" t="s">
        <v>4</v>
      </c>
      <c r="C26" s="15" t="s">
        <v>5</v>
      </c>
    </row>
    <row r="27" s="1" customFormat="true" customHeight="true" spans="1:3">
      <c r="A27" s="16">
        <v>1</v>
      </c>
      <c r="B27" s="21" t="s">
        <v>22</v>
      </c>
      <c r="C27" s="25">
        <v>200</v>
      </c>
    </row>
    <row r="28" s="1" customFormat="true" customHeight="true" spans="1:3">
      <c r="A28" s="16">
        <v>2</v>
      </c>
      <c r="B28" s="17" t="s">
        <v>23</v>
      </c>
      <c r="C28" s="25">
        <v>50</v>
      </c>
    </row>
    <row r="29" s="1" customFormat="true" customHeight="true" spans="1:3">
      <c r="A29" s="16">
        <v>3</v>
      </c>
      <c r="B29" s="17" t="s">
        <v>24</v>
      </c>
      <c r="C29" s="25">
        <v>100</v>
      </c>
    </row>
    <row r="30" s="1" customFormat="true" customHeight="true" spans="1:3">
      <c r="A30" s="16">
        <v>4</v>
      </c>
      <c r="B30" s="17" t="s">
        <v>25</v>
      </c>
      <c r="C30" s="25">
        <v>50</v>
      </c>
    </row>
    <row r="31" s="1" customFormat="true" customHeight="true" spans="1:3">
      <c r="A31" s="16">
        <v>5</v>
      </c>
      <c r="B31" s="17" t="s">
        <v>26</v>
      </c>
      <c r="C31" s="25">
        <v>100</v>
      </c>
    </row>
    <row r="32" s="5" customFormat="true" customHeight="true" spans="1:3">
      <c r="A32" s="16">
        <v>6</v>
      </c>
      <c r="B32" s="17" t="s">
        <v>27</v>
      </c>
      <c r="C32" s="25">
        <v>200</v>
      </c>
    </row>
    <row r="33" s="2" customFormat="true" customHeight="true" spans="1:3">
      <c r="A33" s="19" t="s">
        <v>28</v>
      </c>
      <c r="B33" s="14"/>
      <c r="C33" s="26"/>
    </row>
    <row r="34" s="3" customFormat="true" customHeight="true" spans="1:3">
      <c r="A34" s="14" t="s">
        <v>3</v>
      </c>
      <c r="B34" s="14" t="s">
        <v>4</v>
      </c>
      <c r="C34" s="15" t="s">
        <v>5</v>
      </c>
    </row>
    <row r="35" s="1" customFormat="true" customHeight="true" spans="1:3">
      <c r="A35" s="16">
        <v>1</v>
      </c>
      <c r="B35" s="16" t="s">
        <v>29</v>
      </c>
      <c r="C35" s="23">
        <f>1363.59*10%</f>
        <v>136.359</v>
      </c>
    </row>
    <row r="36" s="1" customFormat="true" customHeight="true" spans="1:3">
      <c r="A36" s="16">
        <v>2</v>
      </c>
      <c r="B36" s="16" t="s">
        <v>30</v>
      </c>
      <c r="C36" s="23">
        <f>1027.52*10%</f>
        <v>102.752</v>
      </c>
    </row>
    <row r="37" s="5" customFormat="true" customHeight="true" spans="1:3">
      <c r="A37" s="16">
        <v>3</v>
      </c>
      <c r="B37" s="17" t="s">
        <v>31</v>
      </c>
      <c r="C37" s="23">
        <f>2053.37*10%</f>
        <v>205.337</v>
      </c>
    </row>
    <row r="38" s="1" customFormat="true" customHeight="true" spans="1:3">
      <c r="A38" s="16">
        <v>4</v>
      </c>
      <c r="B38" s="17" t="s">
        <v>32</v>
      </c>
      <c r="C38" s="23">
        <f>2129.92*10%</f>
        <v>212.992</v>
      </c>
    </row>
    <row r="39" s="2" customFormat="true" customHeight="true" spans="1:3">
      <c r="A39" s="19" t="s">
        <v>33</v>
      </c>
      <c r="B39" s="14"/>
      <c r="C39" s="26"/>
    </row>
    <row r="40" s="3" customFormat="true" customHeight="true" spans="1:3">
      <c r="A40" s="14" t="s">
        <v>3</v>
      </c>
      <c r="B40" s="14" t="s">
        <v>4</v>
      </c>
      <c r="C40" s="15" t="s">
        <v>5</v>
      </c>
    </row>
    <row r="41" s="1" customFormat="true" customHeight="true" spans="1:3">
      <c r="A41" s="16">
        <v>1</v>
      </c>
      <c r="B41" s="21" t="s">
        <v>17</v>
      </c>
      <c r="C41" s="23">
        <f>1022.95*5%</f>
        <v>51.1475</v>
      </c>
    </row>
    <row r="42" s="1" customFormat="true" customHeight="true" spans="1:3">
      <c r="A42" s="16">
        <v>2</v>
      </c>
      <c r="B42" s="21" t="s">
        <v>34</v>
      </c>
      <c r="C42" s="23">
        <f>205.43*5%</f>
        <v>10.2715</v>
      </c>
    </row>
    <row r="43" s="1" customFormat="true" customHeight="true" spans="1:3">
      <c r="A43" s="16">
        <v>3</v>
      </c>
      <c r="B43" s="21" t="s">
        <v>35</v>
      </c>
      <c r="C43" s="23">
        <v>13.46</v>
      </c>
    </row>
    <row r="44" s="1" customFormat="true" customHeight="true" spans="1:3">
      <c r="A44" s="16">
        <v>4</v>
      </c>
      <c r="B44" s="21" t="s">
        <v>36</v>
      </c>
      <c r="C44" s="23">
        <f>74.99*5%</f>
        <v>3.7495</v>
      </c>
    </row>
    <row r="45" s="1" customFormat="true" customHeight="true" spans="1:3">
      <c r="A45" s="16">
        <v>5</v>
      </c>
      <c r="B45" s="21" t="s">
        <v>37</v>
      </c>
      <c r="C45" s="23">
        <f>17.7*5%</f>
        <v>0.885</v>
      </c>
    </row>
    <row r="46" s="1" customFormat="true" customHeight="true" spans="1:3">
      <c r="A46" s="16">
        <v>6</v>
      </c>
      <c r="B46" s="21" t="s">
        <v>38</v>
      </c>
      <c r="C46" s="23">
        <v>7.92</v>
      </c>
    </row>
    <row r="47" s="1" customFormat="true" customHeight="true" spans="1:3">
      <c r="A47" s="16">
        <v>7</v>
      </c>
      <c r="B47" s="21" t="s">
        <v>39</v>
      </c>
      <c r="C47" s="23">
        <v>1.24</v>
      </c>
    </row>
    <row r="48" s="1" customFormat="true" customHeight="true" spans="1:3">
      <c r="A48" s="16">
        <v>8</v>
      </c>
      <c r="B48" s="21" t="s">
        <v>40</v>
      </c>
      <c r="C48" s="23">
        <f>31.93*5%</f>
        <v>1.5965</v>
      </c>
    </row>
    <row r="49" s="2" customFormat="true" customHeight="true" spans="1:3">
      <c r="A49" s="19" t="s">
        <v>41</v>
      </c>
      <c r="B49" s="14"/>
      <c r="C49" s="26"/>
    </row>
    <row r="50" s="3" customFormat="true" customHeight="true" spans="1:3">
      <c r="A50" s="14" t="s">
        <v>3</v>
      </c>
      <c r="B50" s="14" t="s">
        <v>4</v>
      </c>
      <c r="C50" s="15" t="s">
        <v>5</v>
      </c>
    </row>
    <row r="51" s="1" customFormat="true" customHeight="true" spans="1:3">
      <c r="A51" s="16">
        <v>1</v>
      </c>
      <c r="B51" s="16" t="s">
        <v>42</v>
      </c>
      <c r="C51" s="24">
        <v>100</v>
      </c>
    </row>
    <row r="52" s="1" customFormat="true" customHeight="true" spans="1:3">
      <c r="A52" s="16">
        <v>2</v>
      </c>
      <c r="B52" s="16" t="s">
        <v>43</v>
      </c>
      <c r="C52" s="25">
        <v>100</v>
      </c>
    </row>
    <row r="53" s="1" customFormat="true" customHeight="true" spans="1:3">
      <c r="A53" s="16">
        <v>3</v>
      </c>
      <c r="B53" s="17" t="s">
        <v>44</v>
      </c>
      <c r="C53" s="25">
        <v>100</v>
      </c>
    </row>
    <row r="54" s="2" customFormat="true" customHeight="true" spans="1:3">
      <c r="A54" s="19" t="s">
        <v>45</v>
      </c>
      <c r="B54" s="14"/>
      <c r="C54" s="26"/>
    </row>
    <row r="55" s="3" customFormat="true" customHeight="true" spans="1:3">
      <c r="A55" s="14" t="s">
        <v>3</v>
      </c>
      <c r="B55" s="14" t="s">
        <v>4</v>
      </c>
      <c r="C55" s="15" t="s">
        <v>5</v>
      </c>
    </row>
    <row r="56" s="1" customFormat="true" customHeight="true" spans="1:3">
      <c r="A56" s="16">
        <v>1</v>
      </c>
      <c r="B56" s="21" t="s">
        <v>46</v>
      </c>
      <c r="C56" s="25">
        <v>200</v>
      </c>
    </row>
    <row r="57" s="1" customFormat="true" customHeight="true" spans="1:3">
      <c r="A57" s="16">
        <v>2</v>
      </c>
      <c r="B57" s="21" t="s">
        <v>47</v>
      </c>
      <c r="C57" s="25">
        <v>300</v>
      </c>
    </row>
    <row r="58" s="1" customFormat="true" customHeight="true" spans="1:3">
      <c r="A58" s="16">
        <v>3</v>
      </c>
      <c r="B58" s="21" t="s">
        <v>48</v>
      </c>
      <c r="C58" s="25">
        <v>200</v>
      </c>
    </row>
    <row r="59" s="5" customFormat="true" customHeight="true" spans="1:3">
      <c r="A59" s="16">
        <v>4</v>
      </c>
      <c r="B59" s="21" t="s">
        <v>49</v>
      </c>
      <c r="C59" s="25">
        <v>200</v>
      </c>
    </row>
    <row r="60" s="2" customFormat="true" customHeight="true" spans="1:3">
      <c r="A60" s="19" t="s">
        <v>50</v>
      </c>
      <c r="B60" s="14"/>
      <c r="C60" s="26"/>
    </row>
    <row r="61" s="3" customFormat="true" customHeight="true" spans="1:3">
      <c r="A61" s="14" t="s">
        <v>3</v>
      </c>
      <c r="B61" s="14" t="s">
        <v>4</v>
      </c>
      <c r="C61" s="15" t="s">
        <v>5</v>
      </c>
    </row>
    <row r="62" s="1" customFormat="true" customHeight="true" spans="1:3">
      <c r="A62" s="16">
        <v>1</v>
      </c>
      <c r="B62" s="17" t="s">
        <v>51</v>
      </c>
      <c r="C62" s="25">
        <v>200</v>
      </c>
    </row>
    <row r="63" s="1" customFormat="true" customHeight="true" spans="1:3">
      <c r="A63" s="16">
        <v>2</v>
      </c>
      <c r="B63" s="17" t="s">
        <v>52</v>
      </c>
      <c r="C63" s="25">
        <v>200</v>
      </c>
    </row>
    <row r="64" s="1" customFormat="true" customHeight="true" spans="1:3">
      <c r="A64" s="16">
        <v>3</v>
      </c>
      <c r="B64" s="17" t="s">
        <v>53</v>
      </c>
      <c r="C64" s="25">
        <v>200</v>
      </c>
    </row>
    <row r="65" s="2" customFormat="true" customHeight="true" spans="1:3">
      <c r="A65" s="19" t="s">
        <v>54</v>
      </c>
      <c r="B65" s="14"/>
      <c r="C65" s="26"/>
    </row>
    <row r="66" s="3" customFormat="true" customHeight="true" spans="1:3">
      <c r="A66" s="14" t="s">
        <v>3</v>
      </c>
      <c r="B66" s="14" t="s">
        <v>4</v>
      </c>
      <c r="C66" s="15" t="s">
        <v>5</v>
      </c>
    </row>
    <row r="67" s="1" customFormat="true" customHeight="true" spans="1:3">
      <c r="A67" s="16">
        <v>1</v>
      </c>
      <c r="B67" s="21" t="s">
        <v>55</v>
      </c>
      <c r="C67" s="23">
        <v>800</v>
      </c>
    </row>
    <row r="68" s="1" customFormat="true" customHeight="true" spans="1:3">
      <c r="A68" s="16">
        <v>2</v>
      </c>
      <c r="B68" s="16" t="s">
        <v>56</v>
      </c>
      <c r="C68" s="23">
        <v>200.27</v>
      </c>
    </row>
    <row r="69" s="1" customFormat="true" customHeight="true" spans="1:3">
      <c r="A69" s="16">
        <v>3</v>
      </c>
      <c r="B69" s="16" t="s">
        <v>57</v>
      </c>
      <c r="C69" s="23">
        <v>592.76</v>
      </c>
    </row>
    <row r="70" s="1" customFormat="true" customHeight="true" spans="1:3">
      <c r="A70" s="16">
        <v>4</v>
      </c>
      <c r="B70" s="16" t="s">
        <v>58</v>
      </c>
      <c r="C70" s="23">
        <v>800</v>
      </c>
    </row>
    <row r="71" s="1" customFormat="true" customHeight="true" spans="1:3">
      <c r="A71" s="16">
        <v>5</v>
      </c>
      <c r="B71" s="16" t="s">
        <v>59</v>
      </c>
      <c r="C71" s="23">
        <v>800</v>
      </c>
    </row>
    <row r="72" s="1" customFormat="true" customHeight="true" spans="1:3">
      <c r="A72" s="16">
        <v>6</v>
      </c>
      <c r="B72" s="17" t="s">
        <v>60</v>
      </c>
      <c r="C72" s="23">
        <v>800</v>
      </c>
    </row>
    <row r="73" s="2" customFormat="true" customHeight="true" spans="1:3">
      <c r="A73" s="19" t="s">
        <v>61</v>
      </c>
      <c r="B73" s="14"/>
      <c r="C73" s="26"/>
    </row>
    <row r="74" s="3" customFormat="true" customHeight="true" spans="1:3">
      <c r="A74" s="14" t="s">
        <v>3</v>
      </c>
      <c r="B74" s="14" t="s">
        <v>62</v>
      </c>
      <c r="C74" s="15" t="s">
        <v>5</v>
      </c>
    </row>
    <row r="75" s="1" customFormat="true" customHeight="true" spans="1:3">
      <c r="A75" s="16">
        <v>1</v>
      </c>
      <c r="B75" s="17" t="s">
        <v>39</v>
      </c>
      <c r="C75" s="23">
        <f>525.41*20%</f>
        <v>105.082</v>
      </c>
    </row>
    <row r="76" s="2" customFormat="true" customHeight="true" spans="1:3">
      <c r="A76" s="19" t="s">
        <v>63</v>
      </c>
      <c r="B76" s="14"/>
      <c r="C76" s="26"/>
    </row>
    <row r="77" s="3" customFormat="true" customHeight="true" spans="1:3">
      <c r="A77" s="14" t="s">
        <v>3</v>
      </c>
      <c r="B77" s="14" t="s">
        <v>62</v>
      </c>
      <c r="C77" s="15" t="s">
        <v>5</v>
      </c>
    </row>
    <row r="78" s="6" customFormat="true" customHeight="true" spans="1:3">
      <c r="A78" s="17">
        <v>1</v>
      </c>
      <c r="B78" s="17" t="s">
        <v>64</v>
      </c>
      <c r="C78" s="27">
        <f>141.76*10%</f>
        <v>14.176</v>
      </c>
    </row>
  </sheetData>
  <mergeCells count="14">
    <mergeCell ref="A2:C2"/>
    <mergeCell ref="A4:C4"/>
    <mergeCell ref="A7:B7"/>
    <mergeCell ref="A13:B13"/>
    <mergeCell ref="A18:B18"/>
    <mergeCell ref="A25:B25"/>
    <mergeCell ref="A33:B33"/>
    <mergeCell ref="A39:B39"/>
    <mergeCell ref="A49:B49"/>
    <mergeCell ref="A54:B54"/>
    <mergeCell ref="A60:B60"/>
    <mergeCell ref="A65:B65"/>
    <mergeCell ref="A73:B73"/>
    <mergeCell ref="A76:B76"/>
  </mergeCells>
  <pageMargins left="0.354166666666667" right="0.314583333333333" top="0.984027777777778" bottom="0.511805555555556" header="0.5" footer="0.5"/>
  <pageSetup paperSize="9" scale="93" fitToHeight="0" orientation="portrait" horizontalDpi="600"/>
  <headerFooter/>
  <rowBreaks count="3" manualBreakCount="3">
    <brk id="24" max="16383" man="1"/>
    <brk id="48" max="16383" man="1"/>
    <brk id="72" max="16383" man="1"/>
  </rowBreaks>
  <ignoredErrors>
    <ignoredError sqref="C12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2023-06-26T06:24:00Z</dcterms:created>
  <dcterms:modified xsi:type="dcterms:W3CDTF">2023-06-26T09:24:03Z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